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97.5\Kozos\Vezetéstámogató divízió\Logisztikai csoport\Csoportvezető\Pályázatok, közbeszerzés 2026\Pályázat Kéziszerszámok, kisgépek beszerzése\"/>
    </mc:Choice>
  </mc:AlternateContent>
  <xr:revisionPtr revIDLastSave="0" documentId="8_{B38FEC8C-6BBF-4DE7-9F87-EA111884BDDA}" xr6:coauthVersionLast="36" xr6:coauthVersionMax="36" xr10:uidLastSave="{00000000-0000-0000-0000-000000000000}"/>
  <bookViews>
    <workbookView xWindow="0" yWindow="0" windowWidth="28800" windowHeight="11625" xr2:uid="{9B8DE63E-61EF-41D7-9E80-43CDCDBFE6D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5" i="1"/>
  <c r="I27" i="1" l="1"/>
</calcChain>
</file>

<file path=xl/sharedStrings.xml><?xml version="1.0" encoding="utf-8"?>
<sst xmlns="http://schemas.openxmlformats.org/spreadsheetml/2006/main" count="78" uniqueCount="78">
  <si>
    <t>MŰSZAKI SPECIFIKÁCIÓ ÉS AJÁNLATI TÁBLÁZAT</t>
  </si>
  <si>
    <t>Tétel</t>
  </si>
  <si>
    <t>Eszköz megnevezése</t>
  </si>
  <si>
    <t>Mennyiség
(db)</t>
  </si>
  <si>
    <t>Minimálisan elvárt műszaki paraméterek (Márkafüggetlen)</t>
  </si>
  <si>
    <t>Követelményeknek
megfelel?
(Igen/Nem)</t>
  </si>
  <si>
    <t>Megajánlott gyártó és pontos típus
(Ajánlattevő tölti ki)</t>
  </si>
  <si>
    <t>Megajánlott eszköz főbb paraméterei
(Ajánlattevő tölti ki)</t>
  </si>
  <si>
    <t>1.</t>
  </si>
  <si>
    <t>Akkumulátoros kézi körfűrész fához</t>
  </si>
  <si>
    <t>2.</t>
  </si>
  <si>
    <t>Akkumulátoros fúrókalapács (kompakt)</t>
  </si>
  <si>
    <t>3.</t>
  </si>
  <si>
    <t>Hálózati excentrikus csiszológép (150 mm)</t>
  </si>
  <si>
    <t>4.</t>
  </si>
  <si>
    <t>Akkumulátoros fúró-csavarozó (kompakt)</t>
  </si>
  <si>
    <t>5.</t>
  </si>
  <si>
    <t>Akkumulátoros ütvecsavarozó (1/2")</t>
  </si>
  <si>
    <t>6.</t>
  </si>
  <si>
    <t>Nagy kapacitású Li-Ion akkumulátor</t>
  </si>
  <si>
    <t>7.</t>
  </si>
  <si>
    <t>Közepes kapacitású Li-Ion akkumulátor</t>
  </si>
  <si>
    <t>8.</t>
  </si>
  <si>
    <t>Intelligens akkumulátor gyorstöltő</t>
  </si>
  <si>
    <t>9.</t>
  </si>
  <si>
    <t>Nagy nyomatékú akku fúró-csavarozó</t>
  </si>
  <si>
    <t>10.</t>
  </si>
  <si>
    <t>Akkumulátoros fúrókalapács vésőfunkcióval</t>
  </si>
  <si>
    <t>11.</t>
  </si>
  <si>
    <t>Akkumulátoros sarokcsiszoló fordulatszám-szabályzással</t>
  </si>
  <si>
    <t>12.</t>
  </si>
  <si>
    <t>Hálózati nehéz kombikalapács (SDS-Max)</t>
  </si>
  <si>
    <t>13.</t>
  </si>
  <si>
    <t>Hálózati fúrógép fához és fémhez (kétsebességes)</t>
  </si>
  <si>
    <t>14.</t>
  </si>
  <si>
    <t>Akkumulátoros gipszkarton csavarozó</t>
  </si>
  <si>
    <t>15.</t>
  </si>
  <si>
    <t>Professzionális forgólézer szett (digitális lejtéssel, állvánnyal és szintezőléccel)</t>
  </si>
  <si>
    <t>16.</t>
  </si>
  <si>
    <t>Akkumulátoros fémvágó kézi körfűrész</t>
  </si>
  <si>
    <t>17.</t>
  </si>
  <si>
    <t>Nagy teljesítményű akkumulátoros fúró- és kombikalapács (SDS-Plus)</t>
  </si>
  <si>
    <t>18.</t>
  </si>
  <si>
    <t>Hálózati kombikalapács (SDS-Max, közepes)</t>
  </si>
  <si>
    <t>19.</t>
  </si>
  <si>
    <t>Hálózati vésőgép / Vésőkalapács (SDS-Max, könnyű)</t>
  </si>
  <si>
    <t>20.</t>
  </si>
  <si>
    <t>21.</t>
  </si>
  <si>
    <t>Akkumulátoros LED munkalámpa</t>
  </si>
  <si>
    <t>22.</t>
  </si>
  <si>
    <t>Akkumulátoros keverőgép (kétkezes)</t>
  </si>
  <si>
    <t>Szénkefementes motor, min. 18V-os feszültség,  min. 184 - max. 190 mm-es tárcsaátmérő, legalább 61 mm-es vágásmélység 90°-nál, legalább 45°vezető dönthetőség, vezetősín-kompatibilitás közvetlenül vagy a szállított gyári adapterrel; motorfék; porelszívó-csatlakozás.</t>
  </si>
  <si>
    <t>SDS-Plus tokmány, szénkefementes motor, min. 18V feszültség, min. 1.4 J ütőenergia, betonfúrás legalább 18 mm-ig, max. 2.5 kg súly akkumulátor nélkül, fúrás és ütvefúrás funkciók.</t>
  </si>
  <si>
    <t>230V hálózati működés, min. 300 W teljesítményfelvétel, 150 mm-es tányérátmérő, min. 4 mm-es max. 6 mm-es rezgőkör-átmérő,fokozatmentes vagy legalább háromfokozatú sebességállítás; külső porelszívóhoz csatlakoztatható; tömeg legfeljebb 3 kg.</t>
  </si>
  <si>
    <t>Szénkefementes motor, min. 18V feszültség, kétsebességes, kemény forgatónyomaték legalább 50 Nm, legnagyobb fordulatszám legalább 1700/perc, fém gyorstokmány 1.5-13 mm, max. 1.5 kg súly akku nélkül.</t>
  </si>
  <si>
    <t>Szénkefementes motor, min. 18V feszültség, 1/2" dörzsgyűrűs szerszámbefogás vagy azzal egyenértékű gyors dugókulcsrögzítés, min. 300 Nm meghúzási és min. 500 Nm lazító nyomaték,  min. 2 elektronikus teljesítményfokozat.</t>
  </si>
  <si>
    <t>Ipari kivitel, min. 18V feszültség, névleges energiatartalom legalább 90Wh, LED-es töltöttségjelző, cellánkénti elektronikus felügyelet; túlterhelés-, túlmelegedés- és mélykisülés-védelem; tömeg legfeljebb 1,2 kg</t>
  </si>
  <si>
    <t>Kompakt kivitel, min. 18V feszültség, min. 72 Wh névleges energiatartalom; LED-jelző; elektronikus cellavédelem; max. 0.8 kg súly.</t>
  </si>
  <si>
    <t>230 V; valamennyi szállított akku töltésére alkalmas; hőmérséklet-felügyelet; állapotjelzés; a 72 Wh-s akku teljes töltése legfeljebb 60 perc, a 90 Wh-sé legfeljebb 75 perc.</t>
  </si>
  <si>
    <t>Szénkefementes motor, min. 18V, min. 80 Nm nyomaték, kétsebességes, fém gyorstokmány 1,5-13 mm-es, automatikus visszacsapás-/visszarúgás-érzékelés és lekapcsolás, oldalfogantyú.</t>
  </si>
  <si>
    <t>Szénkefementes motor, min. 18V, szerszám nélkül gyorsan cserélhető tokmányrendszer :SDS-Plus tokmány, min. 2.5 J ütőenergia; fúrás, ütvefúrás, vésés, betonfúrás min. 26 mm-ig; 1,5-13 mm-es hengeres szárhoz való tokmány alaptartozékként; rezgéscsillapítás és visszarúgás-elleni védelem.</t>
  </si>
  <si>
    <t>Szénkefementes motor, min. 18V, 125 mm tárcsaátmérő, szabályozási tartomány alsó végpontja max. 4000/perc, felső végpontja min. 7500/perc; visszarúgás esetén lekapcsolás, gyorsleállító fék, újraindítás-gátló, túlterhelésvédelem.</t>
  </si>
  <si>
    <t>230V hálózati feszültség, SDS-Max szerszámbefogás,  min. 1500 W névleges teljesítmény és min. 11 J ütőenergia; fúrás és vésés üzemmódok, betonfúrás legalább 45 mm-ig; aktív rezgéscsillapítás, biztonsági kuplung, tömeg max. 12,5 kg.</t>
  </si>
  <si>
    <t>230V hálózati feszültség,  mechanikus 2-sebességes hajtómű, min. 700 W teljesítményfelvétel, második fokozatban min. 2500/perc; gyorstokmány 1.5-13 mm-es; acélban legalább 13 mm, fában legalább 32 mm fúrási kapacitás; oldalfogantyú .</t>
  </si>
  <si>
    <t>Szénkefementes motor, min. 18V feszültség, 1/4" belső hatlapú szerszámbefogás, min. 4000 ford/perc üresjárati fordulatszám, állítható csavarozási mélység; gyártói csavartár-adapterrel kompatibilis; LED; akku nélkül legfeljebb 1,4 kg.</t>
  </si>
  <si>
    <t>Önbeálló kültéri forgólézer; legalább egy tengelyen digitális lejtésbeállítás; IP66 vagy jobb; pontosság ±1 mm/10 m vagy jobb; vevővel min. 500 m átmérő; 2. lézerosztály; 5/8” állványmenet. A készlet tartalmazzon vevőt, min. 2,4 m-es lécet, kültéri állványt, energiaellátást és hordtáskát.</t>
  </si>
  <si>
    <t>Szénkefementes motor, min. 18V feszültség; keményfémlapkás; hidegvágásos fémkörfűrész; tárcsaátmérő min. 165 mm, vágásmélység fémben min. 50 mm, a csiszolókorongos vágásnál kisebb szikraképződés; forgácsgyűjtő vagy elszívócsatlakozás; motorfék.</t>
  </si>
  <si>
    <t>Nehéz igénybevételre tervezett akkus fúró-vésőkalapács. Szénkefementes motor, min. 18V feszültség, SDS-Plus gyorsváltó tokmány, min. 2.8 J ütőenergia;betonfúrás min. 28 mm-ig; fúrás, ütvefúrás és vésés; aktív rezgéscsillapítás; visszarúgás elleni autómatikus lekapcsolás vagy biztonsági kuplung.</t>
  </si>
  <si>
    <t>230V hálózati feszültség, SDS-Max fúrókalapács. Névleges teljesítmény min. 1000 W, egyszeri ütési energia min. 6 J; betonfúrás legalább 40 mm-ig; fúrás és vésés; aktív rezgéscsillapítás; biztonsági kuplung; tömeg max. 7,5 kg.</t>
  </si>
  <si>
    <t xml:space="preserve">230V hálózati feszültség; SDS-Max vésőgép;  fali és könnyű padlóvésési munkákhoz. Névleges teljesítmény min. 1000 W, egyszeri ütési energia min. 7 J; aktív rezgéscsillapítás; folyamatos vésést lehetővé tevő kapcsolókialakítás; tömeg max. 7 kg. </t>
  </si>
  <si>
    <t>Nagy energiatartalmú akkumulátor vagy akkumulátorpár</t>
  </si>
  <si>
    <t>Ipari kivitelű, extra nagy kapacitású akkumulátor nehéz akkus gépek (SDS-Plus fúrókalapács, keverőgép, fémvágó körfűrész) kiszolgálására. Egy akku vagy a gyártó által együtt használandó azonos akkupár együttes energiatartalma legyen min. 140 Wh.</t>
  </si>
  <si>
    <t>Kompakt, az akku-platformmal kompatibilis LED munkalámpa. Fényerő min. 500 lumen, legalább 2 fényerő-fokozat,  legalább 120°-ban állítható fej vagy ezzel egyenértékű irányíthatóság; stabilan leállítható; integrált kampóval, fogantyúval, mágnessel vagy más rögzítési lehetőséggel.</t>
  </si>
  <si>
    <t>Akkumulátoros (min. 18V) kétkezes keverőgép festékek, ragasztók, habarcsok és gipsz keveréséhez. Szénkefementes motor, kétkezes keret- vagy D-fogantyú; M14 belső menet; legalább két mechanikus fokozat vagy legalább három elektronikus sebességbeállítás; fokozatmentes indítás; legnagyobb fordulatszám legalább 600/perc; legalább 140 mm-es keverőkosár fogadására alkalmas; túlterhelésvédelem.</t>
  </si>
  <si>
    <t>Nettó érték összesen (Ft)</t>
  </si>
  <si>
    <t>Nettó egységár (Ft)</t>
  </si>
  <si>
    <t xml:space="preserve">Összesen: </t>
  </si>
  <si>
    <t>Az, E, F, G, H oszlopokat az Ajánlattevő köteles kitölteni. Az E oszlopban a legördülő menüből kötelező választani!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</si>
</sst>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Ft&quot;_-;\-* #,##0.00\ &quot;Ft&quot;_-;_-* &quot;-&quot;??\ &quot;Ft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color rgb="FF1F497D"/>
      <name val="Calibri"/>
    </font>
    <font>
      <b/>
      <sz val="11"/>
      <color rgb="FFFFFFFF"/>
      <name val="Calibri"/>
    </font>
    <font>
      <b/>
      <sz val="11"/>
      <name val="Calibri"/>
    </font>
    <font>
      <sz val="11"/>
      <name val="Calibri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CE6F1"/>
        <bgColor rgb="FFDCE6F1"/>
      </patternFill>
    </fill>
    <fill>
      <patternFill patternType="solid">
        <fgColor rgb="FFF2F2F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2F5496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BFBFBF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44" fontId="2" fillId="2" borderId="3" xfId="1" applyFont="1" applyFill="1" applyBorder="1" applyAlignment="1">
      <alignment horizontal="center" vertical="center" wrapText="1"/>
    </xf>
    <xf numFmtId="44" fontId="0" fillId="0" borderId="0" xfId="1" applyFont="1" applyAlignment="1">
      <alignment horizontal="center" vertical="center"/>
    </xf>
    <xf numFmtId="44" fontId="0" fillId="6" borderId="5" xfId="1" applyFont="1" applyFill="1" applyBorder="1" applyAlignment="1">
      <alignment horizontal="center" vertical="center"/>
    </xf>
    <xf numFmtId="44" fontId="0" fillId="6" borderId="6" xfId="1" applyFont="1" applyFill="1" applyBorder="1" applyAlignment="1">
      <alignment horizontal="center" vertical="center"/>
    </xf>
    <xf numFmtId="44" fontId="0" fillId="6" borderId="7" xfId="1" applyFont="1" applyFill="1" applyBorder="1" applyAlignment="1">
      <alignment horizontal="center" vertical="center"/>
    </xf>
    <xf numFmtId="0" fontId="0" fillId="0" borderId="8" xfId="0" applyBorder="1"/>
    <xf numFmtId="0" fontId="0" fillId="0" borderId="10" xfId="0" applyBorder="1" applyAlignment="1">
      <alignment wrapText="1"/>
    </xf>
    <xf numFmtId="0" fontId="3" fillId="4" borderId="11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0" fillId="0" borderId="9" xfId="0" applyBorder="1"/>
    <xf numFmtId="0" fontId="7" fillId="0" borderId="0" xfId="0" applyFont="1" applyAlignment="1"/>
    <xf numFmtId="0" fontId="0" fillId="0" borderId="0" xfId="0" applyAlignment="1"/>
    <xf numFmtId="0" fontId="0" fillId="0" borderId="0" xfId="0" applyProtection="1">
      <protection locked="0"/>
    </xf>
    <xf numFmtId="44" fontId="0" fillId="0" borderId="0" xfId="1" applyFont="1" applyAlignment="1" applyProtection="1">
      <alignment horizontal="center" vertical="center"/>
      <protection locked="0"/>
    </xf>
    <xf numFmtId="0" fontId="0" fillId="0" borderId="0" xfId="0" applyAlignment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4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vertical="center"/>
      <protection locked="0"/>
    </xf>
    <xf numFmtId="0" fontId="4" fillId="3" borderId="4" xfId="0" applyFont="1" applyFill="1" applyBorder="1" applyAlignment="1" applyProtection="1">
      <alignment vertical="center"/>
      <protection locked="0"/>
    </xf>
    <xf numFmtId="44" fontId="0" fillId="0" borderId="5" xfId="1" applyFont="1" applyBorder="1" applyAlignment="1" applyProtection="1">
      <alignment horizontal="center" vertical="center"/>
      <protection locked="0"/>
    </xf>
    <xf numFmtId="44" fontId="0" fillId="5" borderId="5" xfId="1" applyFont="1" applyFill="1" applyBorder="1" applyAlignment="1" applyProtection="1">
      <alignment horizontal="center" vertical="center"/>
      <protection locked="0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E799B-D0DB-4F3E-AB45-32991436B07A}">
  <dimension ref="A1:J28"/>
  <sheetViews>
    <sheetView tabSelected="1" workbookViewId="0">
      <selection activeCell="F26" sqref="F26"/>
    </sheetView>
  </sheetViews>
  <sheetFormatPr defaultRowHeight="15" x14ac:dyDescent="0.25"/>
  <cols>
    <col min="1" max="1" width="8" customWidth="1"/>
    <col min="2" max="2" width="46.7109375" style="8" customWidth="1"/>
    <col min="3" max="3" width="14" customWidth="1"/>
    <col min="4" max="4" width="50" customWidth="1"/>
    <col min="5" max="5" width="18" style="23" customWidth="1"/>
    <col min="6" max="6" width="25" style="23" customWidth="1"/>
    <col min="7" max="7" width="42.7109375" style="23" customWidth="1"/>
    <col min="8" max="8" width="18" style="24" customWidth="1"/>
    <col min="9" max="9" width="18" style="12" customWidth="1"/>
  </cols>
  <sheetData>
    <row r="1" spans="1:9" ht="18.75" x14ac:dyDescent="0.3">
      <c r="A1" s="1" t="s">
        <v>0</v>
      </c>
    </row>
    <row r="3" spans="1:9" x14ac:dyDescent="0.25">
      <c r="A3" s="21" t="s">
        <v>77</v>
      </c>
      <c r="B3" s="22"/>
      <c r="C3" s="22"/>
      <c r="D3" s="22"/>
      <c r="E3" s="25"/>
      <c r="F3" s="25"/>
      <c r="G3" s="25"/>
    </row>
    <row r="4" spans="1:9" ht="60.75" thickBot="1" x14ac:dyDescent="0.3">
      <c r="A4" s="2" t="s">
        <v>1</v>
      </c>
      <c r="B4" s="2" t="s">
        <v>2</v>
      </c>
      <c r="C4" s="2" t="s">
        <v>3</v>
      </c>
      <c r="D4" s="2" t="s">
        <v>4</v>
      </c>
      <c r="E4" s="26" t="s">
        <v>5</v>
      </c>
      <c r="F4" s="26" t="s">
        <v>6</v>
      </c>
      <c r="G4" s="26" t="s">
        <v>7</v>
      </c>
      <c r="H4" s="27" t="s">
        <v>75</v>
      </c>
      <c r="I4" s="11" t="s">
        <v>74</v>
      </c>
    </row>
    <row r="5" spans="1:9" ht="90" x14ac:dyDescent="0.25">
      <c r="A5" s="3" t="s">
        <v>8</v>
      </c>
      <c r="B5" s="9" t="s">
        <v>9</v>
      </c>
      <c r="C5" s="4">
        <v>2</v>
      </c>
      <c r="D5" s="5" t="s">
        <v>51</v>
      </c>
      <c r="E5" s="28"/>
      <c r="F5" s="29"/>
      <c r="G5" s="30"/>
      <c r="H5" s="31"/>
      <c r="I5" s="13">
        <f>C5*H5</f>
        <v>0</v>
      </c>
    </row>
    <row r="6" spans="1:9" ht="60" x14ac:dyDescent="0.25">
      <c r="A6" s="6" t="s">
        <v>10</v>
      </c>
      <c r="B6" s="10" t="s">
        <v>11</v>
      </c>
      <c r="C6" s="4">
        <v>2</v>
      </c>
      <c r="D6" s="7" t="s">
        <v>52</v>
      </c>
      <c r="E6" s="28"/>
      <c r="F6" s="29"/>
      <c r="G6" s="30"/>
      <c r="H6" s="32"/>
      <c r="I6" s="13">
        <f t="shared" ref="I6:I26" si="0">C6*H6</f>
        <v>0</v>
      </c>
    </row>
    <row r="7" spans="1:9" ht="90" x14ac:dyDescent="0.25">
      <c r="A7" s="3" t="s">
        <v>12</v>
      </c>
      <c r="B7" s="9" t="s">
        <v>13</v>
      </c>
      <c r="C7" s="4">
        <v>1</v>
      </c>
      <c r="D7" s="5" t="s">
        <v>53</v>
      </c>
      <c r="E7" s="28"/>
      <c r="F7" s="29"/>
      <c r="G7" s="30"/>
      <c r="H7" s="31"/>
      <c r="I7" s="13">
        <f t="shared" si="0"/>
        <v>0</v>
      </c>
    </row>
    <row r="8" spans="1:9" ht="75" x14ac:dyDescent="0.25">
      <c r="A8" s="6" t="s">
        <v>14</v>
      </c>
      <c r="B8" s="10" t="s">
        <v>15</v>
      </c>
      <c r="C8" s="4">
        <v>8</v>
      </c>
      <c r="D8" s="7" t="s">
        <v>54</v>
      </c>
      <c r="E8" s="28"/>
      <c r="F8" s="29"/>
      <c r="G8" s="30"/>
      <c r="H8" s="32"/>
      <c r="I8" s="13">
        <f t="shared" si="0"/>
        <v>0</v>
      </c>
    </row>
    <row r="9" spans="1:9" ht="75" x14ac:dyDescent="0.25">
      <c r="A9" s="3" t="s">
        <v>16</v>
      </c>
      <c r="B9" s="9" t="s">
        <v>17</v>
      </c>
      <c r="C9" s="4">
        <v>3</v>
      </c>
      <c r="D9" s="5" t="s">
        <v>55</v>
      </c>
      <c r="E9" s="28"/>
      <c r="F9" s="29"/>
      <c r="G9" s="30"/>
      <c r="H9" s="31"/>
      <c r="I9" s="13">
        <f t="shared" si="0"/>
        <v>0</v>
      </c>
    </row>
    <row r="10" spans="1:9" ht="75" x14ac:dyDescent="0.25">
      <c r="A10" s="6" t="s">
        <v>18</v>
      </c>
      <c r="B10" s="10" t="s">
        <v>19</v>
      </c>
      <c r="C10" s="4">
        <v>19</v>
      </c>
      <c r="D10" s="7" t="s">
        <v>56</v>
      </c>
      <c r="E10" s="28"/>
      <c r="F10" s="29"/>
      <c r="G10" s="30"/>
      <c r="H10" s="32"/>
      <c r="I10" s="13">
        <f t="shared" si="0"/>
        <v>0</v>
      </c>
    </row>
    <row r="11" spans="1:9" ht="45" x14ac:dyDescent="0.25">
      <c r="A11" s="3" t="s">
        <v>20</v>
      </c>
      <c r="B11" s="9" t="s">
        <v>21</v>
      </c>
      <c r="C11" s="4">
        <v>16</v>
      </c>
      <c r="D11" s="5" t="s">
        <v>57</v>
      </c>
      <c r="E11" s="28"/>
      <c r="F11" s="29"/>
      <c r="G11" s="30"/>
      <c r="H11" s="31"/>
      <c r="I11" s="13">
        <f t="shared" si="0"/>
        <v>0</v>
      </c>
    </row>
    <row r="12" spans="1:9" ht="50.45" customHeight="1" x14ac:dyDescent="0.25">
      <c r="A12" s="6" t="s">
        <v>22</v>
      </c>
      <c r="B12" s="10" t="s">
        <v>23</v>
      </c>
      <c r="C12" s="4">
        <v>13</v>
      </c>
      <c r="D12" s="7" t="s">
        <v>58</v>
      </c>
      <c r="E12" s="28"/>
      <c r="F12" s="29"/>
      <c r="G12" s="30"/>
      <c r="H12" s="32"/>
      <c r="I12" s="13">
        <f t="shared" si="0"/>
        <v>0</v>
      </c>
    </row>
    <row r="13" spans="1:9" ht="60" x14ac:dyDescent="0.25">
      <c r="A13" s="3" t="s">
        <v>24</v>
      </c>
      <c r="B13" s="9" t="s">
        <v>25</v>
      </c>
      <c r="C13" s="4">
        <v>2</v>
      </c>
      <c r="D13" s="5" t="s">
        <v>59</v>
      </c>
      <c r="E13" s="28"/>
      <c r="F13" s="29"/>
      <c r="G13" s="30"/>
      <c r="H13" s="31"/>
      <c r="I13" s="13">
        <f t="shared" si="0"/>
        <v>0</v>
      </c>
    </row>
    <row r="14" spans="1:9" ht="90" x14ac:dyDescent="0.25">
      <c r="A14" s="6" t="s">
        <v>26</v>
      </c>
      <c r="B14" s="10" t="s">
        <v>27</v>
      </c>
      <c r="C14" s="4">
        <v>3</v>
      </c>
      <c r="D14" s="7" t="s">
        <v>60</v>
      </c>
      <c r="E14" s="28"/>
      <c r="F14" s="29"/>
      <c r="G14" s="30"/>
      <c r="H14" s="32"/>
      <c r="I14" s="13">
        <f t="shared" si="0"/>
        <v>0</v>
      </c>
    </row>
    <row r="15" spans="1:9" ht="75" x14ac:dyDescent="0.25">
      <c r="A15" s="3" t="s">
        <v>28</v>
      </c>
      <c r="B15" s="9" t="s">
        <v>29</v>
      </c>
      <c r="C15" s="4">
        <v>7</v>
      </c>
      <c r="D15" s="5" t="s">
        <v>61</v>
      </c>
      <c r="E15" s="28"/>
      <c r="F15" s="29"/>
      <c r="G15" s="30"/>
      <c r="H15" s="31"/>
      <c r="I15" s="13">
        <f t="shared" si="0"/>
        <v>0</v>
      </c>
    </row>
    <row r="16" spans="1:9" ht="75" x14ac:dyDescent="0.25">
      <c r="A16" s="6" t="s">
        <v>30</v>
      </c>
      <c r="B16" s="10" t="s">
        <v>31</v>
      </c>
      <c r="C16" s="4">
        <v>2</v>
      </c>
      <c r="D16" s="7" t="s">
        <v>62</v>
      </c>
      <c r="E16" s="28"/>
      <c r="F16" s="29"/>
      <c r="G16" s="30"/>
      <c r="H16" s="32"/>
      <c r="I16" s="13">
        <f t="shared" si="0"/>
        <v>0</v>
      </c>
    </row>
    <row r="17" spans="1:10" ht="75" x14ac:dyDescent="0.25">
      <c r="A17" s="3" t="s">
        <v>32</v>
      </c>
      <c r="B17" s="9" t="s">
        <v>33</v>
      </c>
      <c r="C17" s="4">
        <v>1</v>
      </c>
      <c r="D17" s="5" t="s">
        <v>63</v>
      </c>
      <c r="E17" s="28"/>
      <c r="F17" s="29"/>
      <c r="G17" s="30"/>
      <c r="H17" s="31"/>
      <c r="I17" s="13">
        <f t="shared" si="0"/>
        <v>0</v>
      </c>
    </row>
    <row r="18" spans="1:10" ht="75" x14ac:dyDescent="0.25">
      <c r="A18" s="6" t="s">
        <v>34</v>
      </c>
      <c r="B18" s="10" t="s">
        <v>35</v>
      </c>
      <c r="C18" s="4">
        <v>1</v>
      </c>
      <c r="D18" s="7" t="s">
        <v>64</v>
      </c>
      <c r="E18" s="28"/>
      <c r="F18" s="29"/>
      <c r="G18" s="30"/>
      <c r="H18" s="32"/>
      <c r="I18" s="13">
        <f t="shared" si="0"/>
        <v>0</v>
      </c>
    </row>
    <row r="19" spans="1:10" ht="90" x14ac:dyDescent="0.25">
      <c r="A19" s="3" t="s">
        <v>36</v>
      </c>
      <c r="B19" s="9" t="s">
        <v>37</v>
      </c>
      <c r="C19" s="4">
        <v>1</v>
      </c>
      <c r="D19" s="5" t="s">
        <v>65</v>
      </c>
      <c r="E19" s="28"/>
      <c r="F19" s="29"/>
      <c r="G19" s="30"/>
      <c r="H19" s="31"/>
      <c r="I19" s="13">
        <f t="shared" si="0"/>
        <v>0</v>
      </c>
    </row>
    <row r="20" spans="1:10" ht="90" x14ac:dyDescent="0.25">
      <c r="A20" s="6" t="s">
        <v>38</v>
      </c>
      <c r="B20" s="10" t="s">
        <v>39</v>
      </c>
      <c r="C20" s="4">
        <v>1</v>
      </c>
      <c r="D20" s="7" t="s">
        <v>66</v>
      </c>
      <c r="E20" s="28"/>
      <c r="F20" s="29"/>
      <c r="G20" s="30"/>
      <c r="H20" s="32"/>
      <c r="I20" s="13">
        <f t="shared" si="0"/>
        <v>0</v>
      </c>
    </row>
    <row r="21" spans="1:10" ht="105" x14ac:dyDescent="0.25">
      <c r="A21" s="3" t="s">
        <v>40</v>
      </c>
      <c r="B21" s="9" t="s">
        <v>41</v>
      </c>
      <c r="C21" s="4">
        <v>1</v>
      </c>
      <c r="D21" s="5" t="s">
        <v>67</v>
      </c>
      <c r="E21" s="28"/>
      <c r="F21" s="29"/>
      <c r="G21" s="30"/>
      <c r="H21" s="31"/>
      <c r="I21" s="13">
        <f t="shared" si="0"/>
        <v>0</v>
      </c>
    </row>
    <row r="22" spans="1:10" ht="75" x14ac:dyDescent="0.25">
      <c r="A22" s="6" t="s">
        <v>42</v>
      </c>
      <c r="B22" s="10" t="s">
        <v>43</v>
      </c>
      <c r="C22" s="4">
        <v>1</v>
      </c>
      <c r="D22" s="7" t="s">
        <v>68</v>
      </c>
      <c r="E22" s="28"/>
      <c r="F22" s="29"/>
      <c r="G22" s="30"/>
      <c r="H22" s="32"/>
      <c r="I22" s="13">
        <f t="shared" si="0"/>
        <v>0</v>
      </c>
    </row>
    <row r="23" spans="1:10" ht="75" x14ac:dyDescent="0.25">
      <c r="A23" s="3" t="s">
        <v>44</v>
      </c>
      <c r="B23" s="9" t="s">
        <v>45</v>
      </c>
      <c r="C23" s="4">
        <v>1</v>
      </c>
      <c r="D23" s="5" t="s">
        <v>69</v>
      </c>
      <c r="E23" s="28"/>
      <c r="F23" s="29"/>
      <c r="G23" s="30"/>
      <c r="H23" s="31"/>
      <c r="I23" s="13">
        <f t="shared" si="0"/>
        <v>0</v>
      </c>
    </row>
    <row r="24" spans="1:10" ht="90" x14ac:dyDescent="0.25">
      <c r="A24" s="6" t="s">
        <v>46</v>
      </c>
      <c r="B24" s="10" t="s">
        <v>70</v>
      </c>
      <c r="C24" s="4">
        <v>2</v>
      </c>
      <c r="D24" s="7" t="s">
        <v>71</v>
      </c>
      <c r="E24" s="28"/>
      <c r="F24" s="29"/>
      <c r="G24" s="30"/>
      <c r="H24" s="32"/>
      <c r="I24" s="13">
        <f t="shared" si="0"/>
        <v>0</v>
      </c>
    </row>
    <row r="25" spans="1:10" ht="90" x14ac:dyDescent="0.25">
      <c r="A25" s="3" t="s">
        <v>47</v>
      </c>
      <c r="B25" s="9" t="s">
        <v>48</v>
      </c>
      <c r="C25" s="4">
        <v>8</v>
      </c>
      <c r="D25" s="5" t="s">
        <v>72</v>
      </c>
      <c r="E25" s="28"/>
      <c r="F25" s="29"/>
      <c r="G25" s="30"/>
      <c r="H25" s="31"/>
      <c r="I25" s="13">
        <f t="shared" si="0"/>
        <v>0</v>
      </c>
    </row>
    <row r="26" spans="1:10" ht="135" x14ac:dyDescent="0.25">
      <c r="A26" s="6" t="s">
        <v>49</v>
      </c>
      <c r="B26" s="18" t="s">
        <v>50</v>
      </c>
      <c r="C26" s="4">
        <v>1</v>
      </c>
      <c r="D26" s="7" t="s">
        <v>73</v>
      </c>
      <c r="E26" s="28"/>
      <c r="F26" s="29"/>
      <c r="G26" s="30"/>
      <c r="H26" s="32"/>
      <c r="I26" s="14">
        <f t="shared" si="0"/>
        <v>0</v>
      </c>
    </row>
    <row r="27" spans="1:10" x14ac:dyDescent="0.25">
      <c r="B27" s="19" t="s">
        <v>76</v>
      </c>
      <c r="C27" s="20"/>
      <c r="I27" s="15">
        <f>SUM(I5:I26)</f>
        <v>0</v>
      </c>
      <c r="J27" s="16"/>
    </row>
    <row r="28" spans="1:10" x14ac:dyDescent="0.25">
      <c r="B28" s="17"/>
    </row>
  </sheetData>
  <sheetProtection algorithmName="SHA-512" hashValue="1gUTlxkX7nWUgbuA9zo40RWhBjnuXOR7anScIU3hacbpSXZJPQv6tc6uj9H4Ko/5IghQDqnuh2X4HNJ51MfpAw==" saltValue="QWLrsmhRULvdGVgCq75O2Q==" spinCount="100000" sheet="1" objects="1" scenarios="1" selectLockedCells="1"/>
  <dataValidations count="1">
    <dataValidation type="list" allowBlank="1" errorTitle="Hibás bevitel" error="A megengedett értékek kizárólag: Igen vagy Nem" promptTitle="Megfelelőség" prompt="Kérjük, válasszon a listából" sqref="E5:E26" xr:uid="{927D30D2-1E2A-4ED3-813C-F9B21E17D110}">
      <formula1>"Igen,Nem"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Feketéné Kosa Krisztina</dc:creator>
  <cp:lastModifiedBy>Feketéné Kosa Krisztina</cp:lastModifiedBy>
  <dcterms:created xsi:type="dcterms:W3CDTF">2026-08-29T19:06:59Z</dcterms:created>
  <dcterms:modified xsi:type="dcterms:W3CDTF">2026-09-11T09:37:23Z</dcterms:modified>
</cp:coreProperties>
</file>